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5345" windowHeight="4635"/>
  </bookViews>
  <sheets>
    <sheet name="Final results" sheetId="2" r:id="rId1"/>
  </sheets>
  <calcPr calcId="152511"/>
  <customWorkbookViews>
    <customWorkbookView name="По регионам" guid="{22A53118-D405-47D5-B7FB-BE190324B9FC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E2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A2" i="2"/>
  <c r="A3" i="2" s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</calcChain>
</file>

<file path=xl/sharedStrings.xml><?xml version="1.0" encoding="utf-8"?>
<sst xmlns="http://schemas.openxmlformats.org/spreadsheetml/2006/main" count="135" uniqueCount="76">
  <si>
    <t>Участник</t>
  </si>
  <si>
    <t>Регион</t>
  </si>
  <si>
    <t>1_1</t>
  </si>
  <si>
    <t>1_2</t>
  </si>
  <si>
    <t>1_3</t>
  </si>
  <si>
    <t>1_4</t>
  </si>
  <si>
    <t>2_1</t>
  </si>
  <si>
    <t>2_2</t>
  </si>
  <si>
    <t>2_3</t>
  </si>
  <si>
    <t>2_4</t>
  </si>
  <si>
    <t>Итог</t>
  </si>
  <si>
    <t>Ажель Егор Владимирович</t>
  </si>
  <si>
    <t>Брестская область</t>
  </si>
  <si>
    <t>Артихович Никита Сергеевич</t>
  </si>
  <si>
    <t>Лебедь Михаил Сергеевич</t>
  </si>
  <si>
    <t>Лицкевич Максим Александрович</t>
  </si>
  <si>
    <t>Малеванный Вадим Владимирович</t>
  </si>
  <si>
    <t>Носов Глеб Валерьевич</t>
  </si>
  <si>
    <t>Олешко Владислав Юрьевич</t>
  </si>
  <si>
    <t>Сокарев Иван Александрович</t>
  </si>
  <si>
    <t>Борисов Ярослав Владимирович</t>
  </si>
  <si>
    <t>Витебская область</t>
  </si>
  <si>
    <t>Далецкий Андрей Викторович</t>
  </si>
  <si>
    <t>Дроздова Юлия Витальевна</t>
  </si>
  <si>
    <t>Зайцев Артём Вячеславович</t>
  </si>
  <si>
    <t>Спиридонов Дмитрий Васильевич</t>
  </si>
  <si>
    <t>Ульянов Алексей Михайлович</t>
  </si>
  <si>
    <t>Шишков Максим Александрович</t>
  </si>
  <si>
    <t>Шняк Дарья Александрова</t>
  </si>
  <si>
    <t>Латышев Арсений Тимофеевич</t>
  </si>
  <si>
    <t>г. Минск</t>
  </si>
  <si>
    <t>Мирончик Алексей Юрьевич</t>
  </si>
  <si>
    <t>Цупко Федор Геннадьевич</t>
  </si>
  <si>
    <t>Бараболя Григорий Дмитриевич</t>
  </si>
  <si>
    <t>Гомельская область</t>
  </si>
  <si>
    <t>Бураков Дмитрий Игоревич</t>
  </si>
  <si>
    <t>Коноплич Богдан Александрович</t>
  </si>
  <si>
    <t>Кучар Егор Анатольевич</t>
  </si>
  <si>
    <t>Мищенко Андрей Витальевич</t>
  </si>
  <si>
    <t>Бережной Данила Сергеевич</t>
  </si>
  <si>
    <t>Гродненская область</t>
  </si>
  <si>
    <t>Волковский Олег Александрович</t>
  </si>
  <si>
    <t>Пырко Алексей Михайлович</t>
  </si>
  <si>
    <t>Сацкевич Марат Валерьевич</t>
  </si>
  <si>
    <t>Сендевич Артём Андреевич</t>
  </si>
  <si>
    <t>Щербатый Алексей Сергеевич</t>
  </si>
  <si>
    <t>Багрицевич Степан Александрович</t>
  </si>
  <si>
    <t>Лицей БГУ</t>
  </si>
  <si>
    <t>Зубко Александр Дмитриевич</t>
  </si>
  <si>
    <t>Максимов Матвей Игоревич</t>
  </si>
  <si>
    <t>Маркевич Климентий Филиппович</t>
  </si>
  <si>
    <t>Мехович Константин Игоревич</t>
  </si>
  <si>
    <t>Санкин Павел Борисович</t>
  </si>
  <si>
    <t>Свистунов Роман Олегович</t>
  </si>
  <si>
    <t>Шагойко Алексей Николаевич</t>
  </si>
  <si>
    <t>Баран Владислав Александрович</t>
  </si>
  <si>
    <t>Минская область</t>
  </si>
  <si>
    <t>Климович Николай Александрович</t>
  </si>
  <si>
    <t>Красник Илья Александрович</t>
  </si>
  <si>
    <t>Мальцев Максим Дмитриевич</t>
  </si>
  <si>
    <t>Ходасевич Егор Дмитриевич</t>
  </si>
  <si>
    <t>Шаргородский Игнат Сергеевич</t>
  </si>
  <si>
    <t>Гончаров Максим Васильевич</t>
  </si>
  <si>
    <t>Могилевская область</t>
  </si>
  <si>
    <t>-</t>
  </si>
  <si>
    <t>Керножицкий Антон Сергеевич</t>
  </si>
  <si>
    <t>Кихтенко Ольга Юрьевна</t>
  </si>
  <si>
    <t>Лазук Илья Сергеевич</t>
  </si>
  <si>
    <t>№</t>
  </si>
  <si>
    <t>Класс</t>
  </si>
  <si>
    <t>Участников:</t>
  </si>
  <si>
    <t>III диплом:</t>
  </si>
  <si>
    <t>II диплом:</t>
  </si>
  <si>
    <t>I диплом:</t>
  </si>
  <si>
    <t>Тур 1</t>
  </si>
  <si>
    <t>Тур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</si>
</sst>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0" fontId="3" fillId="5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" fontId="4" fillId="0" borderId="0" xfId="0" quotePrefix="1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Лист1-style" pivot="0" count="3">
      <tableStyleElement type="headerRow" dxfId="19"/>
      <tableStyleElement type="firstRowStripe" dxfId="18"/>
      <tableStyleElement type="secondRowStripe" dxfId="17"/>
    </tableStyle>
  </tableStyles>
  <colors>
    <mruColors>
      <color rgb="FFFFFFCC"/>
      <color rgb="FFF8F8F8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2" displayName="Таблица2" ref="A1:O49" totalsRowShown="0" headerRowDxfId="16" dataDxfId="15">
  <autoFilter ref="A1:O49"/>
  <tableColumns count="15">
    <tableColumn id="1" name="№" dataDxfId="14">
      <calculatedColumnFormula>N(A1)+1</calculatedColumnFormula>
    </tableColumn>
    <tableColumn id="2" name="Участник" dataDxfId="13"/>
    <tableColumn id="13" name="Класс" dataDxfId="3"/>
    <tableColumn id="3" name="Регион" dataDxfId="12"/>
    <tableColumn id="14" name="Итог" dataDxfId="2">
      <calculatedColumnFormula>SUM(H2:O2)</calculatedColumnFormula>
    </tableColumn>
    <tableColumn id="15" name="Тур 1" dataDxfId="1">
      <calculatedColumnFormula>SUM($H2:$K2)</calculatedColumnFormula>
    </tableColumn>
    <tableColumn id="16" name="Тур 22" dataDxfId="0">
      <calculatedColumnFormula>SUM($L2:$O2)</calculatedColumnFormula>
    </tableColumn>
    <tableColumn id="4" name="1_1" dataDxfId="11"/>
    <tableColumn id="5" name="1_2" dataDxfId="10"/>
    <tableColumn id="6" name="1_3" dataDxfId="9"/>
    <tableColumn id="7" name="1_4" dataDxfId="8"/>
    <tableColumn id="8" name="2_1" dataDxfId="7"/>
    <tableColumn id="9" name="2_2" dataDxfId="6"/>
    <tableColumn id="10" name="2_3" dataDxfId="5"/>
    <tableColumn id="11" name="2_4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topLeftCell="A34" zoomScaleNormal="100" workbookViewId="0">
      <selection activeCell="G2" sqref="G2"/>
    </sheetView>
  </sheetViews>
  <sheetFormatPr defaultColWidth="8.75" defaultRowHeight="14.25" x14ac:dyDescent="0.2"/>
  <cols>
    <col min="1" max="1" width="12.125" style="5" customWidth="1"/>
    <col min="2" max="2" width="29" style="5" bestFit="1" customWidth="1"/>
    <col min="3" max="3" width="7.625" style="5" customWidth="1"/>
    <col min="4" max="4" width="17.75" style="5" bestFit="1" customWidth="1"/>
    <col min="5" max="7" width="7.125" style="5" customWidth="1"/>
    <col min="8" max="14" width="5.625" style="5" bestFit="1" customWidth="1"/>
    <col min="15" max="15" width="6.375" style="5" bestFit="1" customWidth="1"/>
    <col min="16" max="16384" width="8.75" style="5"/>
  </cols>
  <sheetData>
    <row r="1" spans="1:15" s="2" customFormat="1" ht="15" x14ac:dyDescent="0.2">
      <c r="A1" s="1" t="s">
        <v>68</v>
      </c>
      <c r="B1" s="1" t="s">
        <v>0</v>
      </c>
      <c r="C1" s="13" t="s">
        <v>69</v>
      </c>
      <c r="D1" s="1" t="s">
        <v>1</v>
      </c>
      <c r="E1" s="13" t="s">
        <v>10</v>
      </c>
      <c r="F1" s="16" t="s">
        <v>74</v>
      </c>
      <c r="G1" s="16" t="s">
        <v>75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</row>
    <row r="2" spans="1:15" ht="15" x14ac:dyDescent="0.2">
      <c r="A2" s="3">
        <f>N(A1)+1</f>
        <v>1</v>
      </c>
      <c r="B2" s="4" t="s">
        <v>20</v>
      </c>
      <c r="C2" s="4">
        <v>11</v>
      </c>
      <c r="D2" s="4" t="s">
        <v>21</v>
      </c>
      <c r="E2" s="9">
        <f>SUM(H2:O2)</f>
        <v>718.27</v>
      </c>
      <c r="F2" s="9">
        <f t="shared" ref="F2:F49" si="0">SUM($H2:$K2)</f>
        <v>380</v>
      </c>
      <c r="G2" s="17">
        <f t="shared" ref="G2:G49" si="1">SUM($L2:$O2)</f>
        <v>338.27</v>
      </c>
      <c r="H2" s="8">
        <v>100</v>
      </c>
      <c r="I2" s="8">
        <v>100</v>
      </c>
      <c r="J2" s="8">
        <v>100</v>
      </c>
      <c r="K2" s="8">
        <v>80</v>
      </c>
      <c r="L2" s="8">
        <v>100</v>
      </c>
      <c r="M2" s="8">
        <v>100</v>
      </c>
      <c r="N2" s="8">
        <v>54</v>
      </c>
      <c r="O2" s="9">
        <v>84.27</v>
      </c>
    </row>
    <row r="3" spans="1:15" ht="15" x14ac:dyDescent="0.2">
      <c r="A3" s="3">
        <f t="shared" ref="A3:A49" si="2">N(A2)+1</f>
        <v>2</v>
      </c>
      <c r="B3" s="4" t="s">
        <v>52</v>
      </c>
      <c r="C3" s="4">
        <v>11</v>
      </c>
      <c r="D3" s="4" t="s">
        <v>47</v>
      </c>
      <c r="E3" s="9">
        <f>SUM(H3:O3)</f>
        <v>717.05</v>
      </c>
      <c r="F3" s="9">
        <f t="shared" si="0"/>
        <v>380</v>
      </c>
      <c r="G3" s="9">
        <f t="shared" si="1"/>
        <v>337.05</v>
      </c>
      <c r="H3" s="8">
        <v>100</v>
      </c>
      <c r="I3" s="8">
        <v>100</v>
      </c>
      <c r="J3" s="8">
        <v>100</v>
      </c>
      <c r="K3" s="8">
        <v>80</v>
      </c>
      <c r="L3" s="8">
        <v>100</v>
      </c>
      <c r="M3" s="8">
        <v>100</v>
      </c>
      <c r="N3" s="8">
        <v>54</v>
      </c>
      <c r="O3" s="9">
        <v>83.05</v>
      </c>
    </row>
    <row r="4" spans="1:15" ht="15" x14ac:dyDescent="0.2">
      <c r="A4" s="3">
        <f t="shared" si="2"/>
        <v>3</v>
      </c>
      <c r="B4" s="4" t="s">
        <v>42</v>
      </c>
      <c r="C4" s="4">
        <v>11</v>
      </c>
      <c r="D4" s="4" t="s">
        <v>40</v>
      </c>
      <c r="E4" s="9">
        <f>SUM(H4:O4)</f>
        <v>715.89</v>
      </c>
      <c r="F4" s="9">
        <f t="shared" si="0"/>
        <v>380</v>
      </c>
      <c r="G4" s="9">
        <f t="shared" si="1"/>
        <v>335.89</v>
      </c>
      <c r="H4" s="8">
        <v>100</v>
      </c>
      <c r="I4" s="8">
        <v>100</v>
      </c>
      <c r="J4" s="8">
        <v>100</v>
      </c>
      <c r="K4" s="8">
        <v>80</v>
      </c>
      <c r="L4" s="8">
        <v>100</v>
      </c>
      <c r="M4" s="8">
        <v>100</v>
      </c>
      <c r="N4" s="8">
        <v>54</v>
      </c>
      <c r="O4" s="9">
        <v>81.89</v>
      </c>
    </row>
    <row r="5" spans="1:15" ht="15" x14ac:dyDescent="0.2">
      <c r="A5" s="3">
        <f t="shared" si="2"/>
        <v>4</v>
      </c>
      <c r="B5" s="4" t="s">
        <v>38</v>
      </c>
      <c r="C5" s="4">
        <v>11</v>
      </c>
      <c r="D5" s="4" t="s">
        <v>34</v>
      </c>
      <c r="E5" s="9">
        <f>SUM(H5:O5)</f>
        <v>715.51</v>
      </c>
      <c r="F5" s="9">
        <f t="shared" si="0"/>
        <v>380</v>
      </c>
      <c r="G5" s="9">
        <f t="shared" si="1"/>
        <v>335.51</v>
      </c>
      <c r="H5" s="8">
        <v>100</v>
      </c>
      <c r="I5" s="8">
        <v>100</v>
      </c>
      <c r="J5" s="8">
        <v>100</v>
      </c>
      <c r="K5" s="8">
        <v>80</v>
      </c>
      <c r="L5" s="8">
        <v>100</v>
      </c>
      <c r="M5" s="8">
        <v>100</v>
      </c>
      <c r="N5" s="8">
        <v>54</v>
      </c>
      <c r="O5" s="9">
        <v>81.510000000000005</v>
      </c>
    </row>
    <row r="6" spans="1:15" ht="15" x14ac:dyDescent="0.2">
      <c r="A6" s="6">
        <f t="shared" si="2"/>
        <v>5</v>
      </c>
      <c r="B6" s="4" t="s">
        <v>54</v>
      </c>
      <c r="C6" s="4">
        <v>11</v>
      </c>
      <c r="D6" s="4" t="s">
        <v>47</v>
      </c>
      <c r="E6" s="9">
        <f>SUM(H6:O6)</f>
        <v>658.13</v>
      </c>
      <c r="F6" s="9">
        <f t="shared" si="0"/>
        <v>351</v>
      </c>
      <c r="G6" s="9">
        <f t="shared" si="1"/>
        <v>307.13</v>
      </c>
      <c r="H6" s="8">
        <v>100</v>
      </c>
      <c r="I6" s="8">
        <v>100</v>
      </c>
      <c r="J6" s="8">
        <v>87</v>
      </c>
      <c r="K6" s="8">
        <v>64</v>
      </c>
      <c r="L6" s="8">
        <v>100</v>
      </c>
      <c r="M6" s="8">
        <v>100</v>
      </c>
      <c r="N6" s="8">
        <v>29</v>
      </c>
      <c r="O6" s="9">
        <v>78.13</v>
      </c>
    </row>
    <row r="7" spans="1:15" ht="15" x14ac:dyDescent="0.2">
      <c r="A7" s="6">
        <f t="shared" si="2"/>
        <v>6</v>
      </c>
      <c r="B7" s="4" t="s">
        <v>27</v>
      </c>
      <c r="C7" s="4">
        <v>11</v>
      </c>
      <c r="D7" s="4" t="s">
        <v>21</v>
      </c>
      <c r="E7" s="9">
        <f>SUM(H7:O7)</f>
        <v>651.12</v>
      </c>
      <c r="F7" s="9">
        <f t="shared" si="0"/>
        <v>335</v>
      </c>
      <c r="G7" s="9">
        <f t="shared" si="1"/>
        <v>316.12</v>
      </c>
      <c r="H7" s="8">
        <v>100</v>
      </c>
      <c r="I7" s="8">
        <v>100</v>
      </c>
      <c r="J7" s="8">
        <v>100</v>
      </c>
      <c r="K7" s="8">
        <v>35</v>
      </c>
      <c r="L7" s="8">
        <v>100</v>
      </c>
      <c r="M7" s="8">
        <v>100</v>
      </c>
      <c r="N7" s="8">
        <v>54</v>
      </c>
      <c r="O7" s="9">
        <v>62.12</v>
      </c>
    </row>
    <row r="8" spans="1:15" ht="15" x14ac:dyDescent="0.2">
      <c r="A8" s="6">
        <f t="shared" si="2"/>
        <v>7</v>
      </c>
      <c r="B8" s="4" t="s">
        <v>65</v>
      </c>
      <c r="C8" s="4">
        <v>11</v>
      </c>
      <c r="D8" s="4" t="s">
        <v>63</v>
      </c>
      <c r="E8" s="9">
        <f>SUM(H8:O8)</f>
        <v>648.29999999999995</v>
      </c>
      <c r="F8" s="9">
        <f t="shared" si="0"/>
        <v>311</v>
      </c>
      <c r="G8" s="9">
        <f t="shared" si="1"/>
        <v>337.3</v>
      </c>
      <c r="H8" s="8">
        <v>100</v>
      </c>
      <c r="I8" s="8">
        <v>100</v>
      </c>
      <c r="J8" s="8">
        <v>47</v>
      </c>
      <c r="K8" s="8">
        <v>64</v>
      </c>
      <c r="L8" s="8">
        <v>100</v>
      </c>
      <c r="M8" s="8">
        <v>100</v>
      </c>
      <c r="N8" s="8">
        <v>54</v>
      </c>
      <c r="O8" s="9">
        <v>83.3</v>
      </c>
    </row>
    <row r="9" spans="1:15" ht="15" x14ac:dyDescent="0.2">
      <c r="A9" s="6">
        <f t="shared" si="2"/>
        <v>8</v>
      </c>
      <c r="B9" s="4" t="s">
        <v>18</v>
      </c>
      <c r="C9" s="4">
        <v>11</v>
      </c>
      <c r="D9" s="4" t="s">
        <v>12</v>
      </c>
      <c r="E9" s="9">
        <f>SUM(H9:O9)</f>
        <v>637.43000000000006</v>
      </c>
      <c r="F9" s="9">
        <f t="shared" si="0"/>
        <v>322</v>
      </c>
      <c r="G9" s="9">
        <f t="shared" si="1"/>
        <v>315.43</v>
      </c>
      <c r="H9" s="8">
        <v>100</v>
      </c>
      <c r="I9" s="8">
        <v>100</v>
      </c>
      <c r="J9" s="8">
        <v>87</v>
      </c>
      <c r="K9" s="8">
        <v>35</v>
      </c>
      <c r="L9" s="8">
        <v>100</v>
      </c>
      <c r="M9" s="8">
        <v>100</v>
      </c>
      <c r="N9" s="8">
        <v>41</v>
      </c>
      <c r="O9" s="11">
        <v>74.430000000000007</v>
      </c>
    </row>
    <row r="10" spans="1:15" ht="15" x14ac:dyDescent="0.2">
      <c r="A10" s="6">
        <f t="shared" si="2"/>
        <v>9</v>
      </c>
      <c r="B10" s="4" t="s">
        <v>22</v>
      </c>
      <c r="C10" s="4">
        <v>11</v>
      </c>
      <c r="D10" s="4" t="s">
        <v>21</v>
      </c>
      <c r="E10" s="9">
        <f>SUM(H10:O10)</f>
        <v>637</v>
      </c>
      <c r="F10" s="9">
        <f t="shared" si="0"/>
        <v>336</v>
      </c>
      <c r="G10" s="9">
        <f t="shared" si="1"/>
        <v>301</v>
      </c>
      <c r="H10" s="8">
        <v>100</v>
      </c>
      <c r="I10" s="8">
        <v>100</v>
      </c>
      <c r="J10" s="8">
        <v>87</v>
      </c>
      <c r="K10" s="8">
        <v>49</v>
      </c>
      <c r="L10" s="8">
        <v>100</v>
      </c>
      <c r="M10" s="8">
        <v>100</v>
      </c>
      <c r="N10" s="8">
        <v>41</v>
      </c>
      <c r="O10" s="9">
        <v>60</v>
      </c>
    </row>
    <row r="11" spans="1:15" ht="15" x14ac:dyDescent="0.2">
      <c r="A11" s="6">
        <f t="shared" si="2"/>
        <v>10</v>
      </c>
      <c r="B11" s="4" t="s">
        <v>37</v>
      </c>
      <c r="C11" s="4">
        <v>11</v>
      </c>
      <c r="D11" s="4" t="s">
        <v>34</v>
      </c>
      <c r="E11" s="9">
        <f>SUM(H11:O11)</f>
        <v>609.23</v>
      </c>
      <c r="F11" s="9">
        <f t="shared" si="0"/>
        <v>281</v>
      </c>
      <c r="G11" s="9">
        <f t="shared" si="1"/>
        <v>328.23</v>
      </c>
      <c r="H11" s="8">
        <v>100</v>
      </c>
      <c r="I11" s="8">
        <v>100</v>
      </c>
      <c r="J11" s="8">
        <v>32</v>
      </c>
      <c r="K11" s="8">
        <v>49</v>
      </c>
      <c r="L11" s="8">
        <v>100</v>
      </c>
      <c r="M11" s="8">
        <v>100</v>
      </c>
      <c r="N11" s="8">
        <v>54</v>
      </c>
      <c r="O11" s="9">
        <v>74.23</v>
      </c>
    </row>
    <row r="12" spans="1:15" ht="15" x14ac:dyDescent="0.2">
      <c r="A12" s="6">
        <f t="shared" si="2"/>
        <v>11</v>
      </c>
      <c r="B12" s="4" t="s">
        <v>33</v>
      </c>
      <c r="C12" s="4">
        <v>11</v>
      </c>
      <c r="D12" s="4" t="s">
        <v>34</v>
      </c>
      <c r="E12" s="9">
        <f>SUM(H12:O12)</f>
        <v>605.95000000000005</v>
      </c>
      <c r="F12" s="9">
        <f t="shared" si="0"/>
        <v>336</v>
      </c>
      <c r="G12" s="9">
        <f t="shared" si="1"/>
        <v>269.95</v>
      </c>
      <c r="H12" s="8">
        <v>100</v>
      </c>
      <c r="I12" s="8">
        <v>100</v>
      </c>
      <c r="J12" s="8">
        <v>87</v>
      </c>
      <c r="K12" s="8">
        <v>49</v>
      </c>
      <c r="L12" s="8">
        <v>100</v>
      </c>
      <c r="M12" s="8">
        <v>80</v>
      </c>
      <c r="N12" s="8">
        <v>54</v>
      </c>
      <c r="O12" s="9">
        <v>35.950000000000003</v>
      </c>
    </row>
    <row r="13" spans="1:15" ht="15" x14ac:dyDescent="0.2">
      <c r="A13" s="7">
        <f t="shared" si="2"/>
        <v>12</v>
      </c>
      <c r="B13" s="4" t="s">
        <v>26</v>
      </c>
      <c r="C13" s="4">
        <v>11</v>
      </c>
      <c r="D13" s="4" t="s">
        <v>21</v>
      </c>
      <c r="E13" s="9">
        <f>SUM(H13:O13)</f>
        <v>604.39</v>
      </c>
      <c r="F13" s="9">
        <f t="shared" si="0"/>
        <v>267</v>
      </c>
      <c r="G13" s="9">
        <f t="shared" si="1"/>
        <v>337.39</v>
      </c>
      <c r="H13" s="8">
        <v>100</v>
      </c>
      <c r="I13" s="8">
        <v>100</v>
      </c>
      <c r="J13" s="8">
        <v>32</v>
      </c>
      <c r="K13" s="8">
        <v>35</v>
      </c>
      <c r="L13" s="8">
        <v>100</v>
      </c>
      <c r="M13" s="8">
        <v>100</v>
      </c>
      <c r="N13" s="8">
        <v>54</v>
      </c>
      <c r="O13" s="9">
        <v>83.39</v>
      </c>
    </row>
    <row r="14" spans="1:15" ht="15" x14ac:dyDescent="0.2">
      <c r="A14" s="7">
        <f t="shared" si="2"/>
        <v>13</v>
      </c>
      <c r="B14" s="4" t="s">
        <v>53</v>
      </c>
      <c r="C14" s="4">
        <v>11</v>
      </c>
      <c r="D14" s="4" t="s">
        <v>47</v>
      </c>
      <c r="E14" s="9">
        <f>SUM(H14:O14)</f>
        <v>593.65</v>
      </c>
      <c r="F14" s="9">
        <f t="shared" si="0"/>
        <v>258</v>
      </c>
      <c r="G14" s="9">
        <f t="shared" si="1"/>
        <v>335.65</v>
      </c>
      <c r="H14" s="8">
        <v>100</v>
      </c>
      <c r="I14" s="8">
        <v>94</v>
      </c>
      <c r="J14" s="8">
        <v>0</v>
      </c>
      <c r="K14" s="8">
        <v>64</v>
      </c>
      <c r="L14" s="8">
        <v>100</v>
      </c>
      <c r="M14" s="8">
        <v>100</v>
      </c>
      <c r="N14" s="8">
        <v>54</v>
      </c>
      <c r="O14" s="9">
        <v>81.650000000000006</v>
      </c>
    </row>
    <row r="15" spans="1:15" ht="15" x14ac:dyDescent="0.2">
      <c r="A15" s="7">
        <f t="shared" si="2"/>
        <v>14</v>
      </c>
      <c r="B15" s="4" t="s">
        <v>43</v>
      </c>
      <c r="C15" s="4">
        <v>11</v>
      </c>
      <c r="D15" s="4" t="s">
        <v>40</v>
      </c>
      <c r="E15" s="9">
        <f>SUM(H15:O15)</f>
        <v>588.26</v>
      </c>
      <c r="F15" s="9">
        <f t="shared" si="0"/>
        <v>296</v>
      </c>
      <c r="G15" s="9">
        <f t="shared" si="1"/>
        <v>292.26</v>
      </c>
      <c r="H15" s="8">
        <v>100</v>
      </c>
      <c r="I15" s="8">
        <v>100</v>
      </c>
      <c r="J15" s="8">
        <v>32</v>
      </c>
      <c r="K15" s="8">
        <v>64</v>
      </c>
      <c r="L15" s="8">
        <v>100</v>
      </c>
      <c r="M15" s="8">
        <v>80</v>
      </c>
      <c r="N15" s="8">
        <v>41</v>
      </c>
      <c r="O15" s="9">
        <v>71.260000000000005</v>
      </c>
    </row>
    <row r="16" spans="1:15" ht="15" x14ac:dyDescent="0.2">
      <c r="A16" s="7">
        <f t="shared" si="2"/>
        <v>15</v>
      </c>
      <c r="B16" s="4" t="s">
        <v>35</v>
      </c>
      <c r="C16" s="4">
        <v>11</v>
      </c>
      <c r="D16" s="4" t="s">
        <v>34</v>
      </c>
      <c r="E16" s="9">
        <f>SUM(H16:O16)</f>
        <v>588.13</v>
      </c>
      <c r="F16" s="9">
        <f t="shared" si="0"/>
        <v>296</v>
      </c>
      <c r="G16" s="9">
        <f t="shared" si="1"/>
        <v>292.13</v>
      </c>
      <c r="H16" s="8">
        <v>100</v>
      </c>
      <c r="I16" s="8">
        <v>100</v>
      </c>
      <c r="J16" s="8">
        <v>32</v>
      </c>
      <c r="K16" s="8">
        <v>64</v>
      </c>
      <c r="L16" s="8">
        <v>100</v>
      </c>
      <c r="M16" s="8">
        <v>100</v>
      </c>
      <c r="N16" s="8">
        <v>20</v>
      </c>
      <c r="O16" s="9">
        <v>72.13</v>
      </c>
    </row>
    <row r="17" spans="1:15" ht="15" x14ac:dyDescent="0.2">
      <c r="A17" s="7">
        <f t="shared" si="2"/>
        <v>16</v>
      </c>
      <c r="B17" s="4" t="s">
        <v>45</v>
      </c>
      <c r="C17" s="4">
        <v>11</v>
      </c>
      <c r="D17" s="4" t="s">
        <v>40</v>
      </c>
      <c r="E17" s="9">
        <f>SUM(H17:O17)</f>
        <v>562.89</v>
      </c>
      <c r="F17" s="9">
        <f t="shared" si="0"/>
        <v>240</v>
      </c>
      <c r="G17" s="9">
        <f t="shared" si="1"/>
        <v>322.89</v>
      </c>
      <c r="H17" s="8">
        <v>100</v>
      </c>
      <c r="I17" s="8">
        <v>58</v>
      </c>
      <c r="J17" s="8">
        <v>47</v>
      </c>
      <c r="K17" s="8">
        <v>35</v>
      </c>
      <c r="L17" s="8">
        <v>100</v>
      </c>
      <c r="M17" s="8">
        <v>100</v>
      </c>
      <c r="N17" s="8">
        <v>41</v>
      </c>
      <c r="O17" s="9">
        <v>81.89</v>
      </c>
    </row>
    <row r="18" spans="1:15" ht="15" x14ac:dyDescent="0.2">
      <c r="A18" s="7">
        <f t="shared" si="2"/>
        <v>17</v>
      </c>
      <c r="B18" s="4" t="s">
        <v>50</v>
      </c>
      <c r="C18" s="4">
        <v>11</v>
      </c>
      <c r="D18" s="4" t="s">
        <v>47</v>
      </c>
      <c r="E18" s="9">
        <f>SUM(H18:O18)</f>
        <v>558.32000000000005</v>
      </c>
      <c r="F18" s="9">
        <f t="shared" si="0"/>
        <v>311</v>
      </c>
      <c r="G18" s="9">
        <f t="shared" si="1"/>
        <v>247.32</v>
      </c>
      <c r="H18" s="8">
        <v>100</v>
      </c>
      <c r="I18" s="8">
        <v>100</v>
      </c>
      <c r="J18" s="8">
        <v>47</v>
      </c>
      <c r="K18" s="8">
        <v>64</v>
      </c>
      <c r="L18" s="8">
        <v>100</v>
      </c>
      <c r="M18" s="8">
        <v>64</v>
      </c>
      <c r="N18" s="8">
        <v>20</v>
      </c>
      <c r="O18" s="9">
        <v>63.32</v>
      </c>
    </row>
    <row r="19" spans="1:15" ht="15" x14ac:dyDescent="0.2">
      <c r="A19" s="7">
        <f t="shared" si="2"/>
        <v>18</v>
      </c>
      <c r="B19" s="4" t="s">
        <v>36</v>
      </c>
      <c r="C19" s="4">
        <v>11</v>
      </c>
      <c r="D19" s="4" t="s">
        <v>34</v>
      </c>
      <c r="E19" s="9">
        <f>SUM(H19:O19)</f>
        <v>541.28</v>
      </c>
      <c r="F19" s="9">
        <f t="shared" si="0"/>
        <v>235</v>
      </c>
      <c r="G19" s="9">
        <f t="shared" si="1"/>
        <v>306.27999999999997</v>
      </c>
      <c r="H19" s="8">
        <v>100</v>
      </c>
      <c r="I19" s="8">
        <v>100</v>
      </c>
      <c r="J19" s="10" t="s">
        <v>64</v>
      </c>
      <c r="K19" s="8">
        <v>35</v>
      </c>
      <c r="L19" s="8">
        <v>100</v>
      </c>
      <c r="M19" s="8">
        <v>100</v>
      </c>
      <c r="N19" s="8">
        <v>41</v>
      </c>
      <c r="O19" s="9">
        <v>65.28</v>
      </c>
    </row>
    <row r="20" spans="1:15" ht="15" x14ac:dyDescent="0.2">
      <c r="A20" s="7">
        <f t="shared" si="2"/>
        <v>19</v>
      </c>
      <c r="B20" s="4" t="s">
        <v>32</v>
      </c>
      <c r="C20" s="4">
        <v>11</v>
      </c>
      <c r="D20" s="4" t="s">
        <v>30</v>
      </c>
      <c r="E20" s="9">
        <f>SUM(H20:O20)</f>
        <v>531.97</v>
      </c>
      <c r="F20" s="9">
        <f t="shared" si="0"/>
        <v>258</v>
      </c>
      <c r="G20" s="9">
        <f t="shared" si="1"/>
        <v>273.97000000000003</v>
      </c>
      <c r="H20" s="8">
        <v>100</v>
      </c>
      <c r="I20" s="8">
        <v>94</v>
      </c>
      <c r="J20" s="8">
        <v>15</v>
      </c>
      <c r="K20" s="8">
        <v>49</v>
      </c>
      <c r="L20" s="8">
        <v>100</v>
      </c>
      <c r="M20" s="8">
        <v>100</v>
      </c>
      <c r="N20" s="8">
        <v>20</v>
      </c>
      <c r="O20" s="9">
        <v>53.97</v>
      </c>
    </row>
    <row r="21" spans="1:15" ht="15" x14ac:dyDescent="0.2">
      <c r="A21" s="7">
        <f t="shared" si="2"/>
        <v>20</v>
      </c>
      <c r="B21" s="4" t="s">
        <v>41</v>
      </c>
      <c r="C21" s="4">
        <v>11</v>
      </c>
      <c r="D21" s="4" t="s">
        <v>40</v>
      </c>
      <c r="E21" s="9">
        <f>SUM(H21:O21)</f>
        <v>531.11</v>
      </c>
      <c r="F21" s="9">
        <f t="shared" si="0"/>
        <v>267</v>
      </c>
      <c r="G21" s="9">
        <f t="shared" si="1"/>
        <v>264.11</v>
      </c>
      <c r="H21" s="8">
        <v>100</v>
      </c>
      <c r="I21" s="8">
        <v>100</v>
      </c>
      <c r="J21" s="8">
        <v>32</v>
      </c>
      <c r="K21" s="8">
        <v>35</v>
      </c>
      <c r="L21" s="8">
        <v>100</v>
      </c>
      <c r="M21" s="8">
        <v>80</v>
      </c>
      <c r="N21" s="8">
        <v>20</v>
      </c>
      <c r="O21" s="9">
        <v>64.11</v>
      </c>
    </row>
    <row r="22" spans="1:15" ht="15" x14ac:dyDescent="0.2">
      <c r="A22" s="7">
        <f t="shared" si="2"/>
        <v>21</v>
      </c>
      <c r="B22" s="4" t="s">
        <v>17</v>
      </c>
      <c r="C22" s="4">
        <v>11</v>
      </c>
      <c r="D22" s="4" t="s">
        <v>12</v>
      </c>
      <c r="E22" s="9">
        <f>SUM(H22:O22)</f>
        <v>529.41999999999996</v>
      </c>
      <c r="F22" s="9">
        <f t="shared" si="0"/>
        <v>249</v>
      </c>
      <c r="G22" s="9">
        <f t="shared" si="1"/>
        <v>280.42</v>
      </c>
      <c r="H22" s="8">
        <v>100</v>
      </c>
      <c r="I22" s="8">
        <v>100</v>
      </c>
      <c r="J22" s="8">
        <v>0</v>
      </c>
      <c r="K22" s="8">
        <v>49</v>
      </c>
      <c r="L22" s="8">
        <v>100</v>
      </c>
      <c r="M22" s="8">
        <v>100</v>
      </c>
      <c r="N22" s="8">
        <v>41</v>
      </c>
      <c r="O22" s="9">
        <v>39.42</v>
      </c>
    </row>
    <row r="23" spans="1:15" ht="15" x14ac:dyDescent="0.2">
      <c r="A23" s="7">
        <f t="shared" si="2"/>
        <v>22</v>
      </c>
      <c r="B23" s="4" t="s">
        <v>51</v>
      </c>
      <c r="C23" s="4">
        <v>11</v>
      </c>
      <c r="D23" s="4" t="s">
        <v>47</v>
      </c>
      <c r="E23" s="9">
        <f>SUM(H23:O23)</f>
        <v>513.23</v>
      </c>
      <c r="F23" s="9">
        <f t="shared" si="0"/>
        <v>265</v>
      </c>
      <c r="G23" s="9">
        <f t="shared" si="1"/>
        <v>248.23</v>
      </c>
      <c r="H23" s="8">
        <v>100</v>
      </c>
      <c r="I23" s="8">
        <v>100</v>
      </c>
      <c r="J23" s="8">
        <v>30</v>
      </c>
      <c r="K23" s="8">
        <v>35</v>
      </c>
      <c r="L23" s="8">
        <v>100</v>
      </c>
      <c r="M23" s="8">
        <v>48</v>
      </c>
      <c r="N23" s="8">
        <v>41</v>
      </c>
      <c r="O23" s="9">
        <v>59.23</v>
      </c>
    </row>
    <row r="24" spans="1:15" ht="15" x14ac:dyDescent="0.2">
      <c r="A24" s="12">
        <f t="shared" si="2"/>
        <v>23</v>
      </c>
      <c r="B24" s="4" t="s">
        <v>14</v>
      </c>
      <c r="C24" s="4">
        <v>11</v>
      </c>
      <c r="D24" s="4" t="s">
        <v>12</v>
      </c>
      <c r="E24" s="9">
        <f>SUM(H24:O24)</f>
        <v>511.23</v>
      </c>
      <c r="F24" s="9">
        <f t="shared" si="0"/>
        <v>249</v>
      </c>
      <c r="G24" s="9">
        <f t="shared" si="1"/>
        <v>262.23</v>
      </c>
      <c r="H24" s="8">
        <v>100</v>
      </c>
      <c r="I24" s="8">
        <v>100</v>
      </c>
      <c r="J24" s="10" t="s">
        <v>64</v>
      </c>
      <c r="K24" s="8">
        <v>49</v>
      </c>
      <c r="L24" s="8">
        <v>100</v>
      </c>
      <c r="M24" s="8">
        <v>100</v>
      </c>
      <c r="N24" s="10" t="s">
        <v>64</v>
      </c>
      <c r="O24" s="9">
        <v>62.23</v>
      </c>
    </row>
    <row r="25" spans="1:15" ht="15" x14ac:dyDescent="0.2">
      <c r="A25" s="12">
        <f t="shared" si="2"/>
        <v>24</v>
      </c>
      <c r="B25" s="4" t="s">
        <v>46</v>
      </c>
      <c r="C25" s="4">
        <v>11</v>
      </c>
      <c r="D25" s="4" t="s">
        <v>47</v>
      </c>
      <c r="E25" s="9">
        <f>SUM(H25:O25)</f>
        <v>510.03</v>
      </c>
      <c r="F25" s="9">
        <f t="shared" si="0"/>
        <v>235</v>
      </c>
      <c r="G25" s="9">
        <f t="shared" si="1"/>
        <v>275.02999999999997</v>
      </c>
      <c r="H25" s="8">
        <v>100</v>
      </c>
      <c r="I25" s="8">
        <v>100</v>
      </c>
      <c r="J25" s="10" t="s">
        <v>64</v>
      </c>
      <c r="K25" s="8">
        <v>35</v>
      </c>
      <c r="L25" s="8">
        <v>100</v>
      </c>
      <c r="M25" s="8">
        <v>100</v>
      </c>
      <c r="N25" s="8">
        <v>20</v>
      </c>
      <c r="O25" s="9">
        <v>55.03</v>
      </c>
    </row>
    <row r="26" spans="1:15" ht="15" x14ac:dyDescent="0.2">
      <c r="A26" s="12">
        <f t="shared" si="2"/>
        <v>25</v>
      </c>
      <c r="B26" s="4" t="s">
        <v>23</v>
      </c>
      <c r="C26" s="4">
        <v>11</v>
      </c>
      <c r="D26" s="4" t="s">
        <v>21</v>
      </c>
      <c r="E26" s="9">
        <f>SUM(H26:O26)</f>
        <v>507.63</v>
      </c>
      <c r="F26" s="9">
        <f t="shared" si="0"/>
        <v>267</v>
      </c>
      <c r="G26" s="9">
        <f t="shared" si="1"/>
        <v>240.63</v>
      </c>
      <c r="H26" s="8">
        <v>100</v>
      </c>
      <c r="I26" s="8">
        <v>100</v>
      </c>
      <c r="J26" s="8">
        <v>32</v>
      </c>
      <c r="K26" s="8">
        <v>35</v>
      </c>
      <c r="L26" s="8">
        <v>100</v>
      </c>
      <c r="M26" s="8">
        <v>64</v>
      </c>
      <c r="N26" s="8">
        <v>20</v>
      </c>
      <c r="O26" s="9">
        <v>56.63</v>
      </c>
    </row>
    <row r="27" spans="1:15" ht="15" x14ac:dyDescent="0.2">
      <c r="A27" s="12">
        <f t="shared" si="2"/>
        <v>26</v>
      </c>
      <c r="B27" s="4" t="s">
        <v>13</v>
      </c>
      <c r="C27" s="4">
        <v>11</v>
      </c>
      <c r="D27" s="4" t="s">
        <v>12</v>
      </c>
      <c r="E27" s="9">
        <f>SUM(H27:O27)</f>
        <v>499.6</v>
      </c>
      <c r="F27" s="9">
        <f t="shared" si="0"/>
        <v>235</v>
      </c>
      <c r="G27" s="9">
        <f t="shared" si="1"/>
        <v>264.60000000000002</v>
      </c>
      <c r="H27" s="8">
        <v>100</v>
      </c>
      <c r="I27" s="8">
        <v>100</v>
      </c>
      <c r="J27" s="8">
        <v>0</v>
      </c>
      <c r="K27" s="8">
        <v>35</v>
      </c>
      <c r="L27" s="8">
        <v>100</v>
      </c>
      <c r="M27" s="8">
        <v>100</v>
      </c>
      <c r="N27" s="8">
        <v>8</v>
      </c>
      <c r="O27" s="9">
        <v>56.6</v>
      </c>
    </row>
    <row r="28" spans="1:15" ht="15" x14ac:dyDescent="0.2">
      <c r="A28" s="12">
        <f t="shared" si="2"/>
        <v>27</v>
      </c>
      <c r="B28" s="4" t="s">
        <v>24</v>
      </c>
      <c r="C28" s="4">
        <v>11</v>
      </c>
      <c r="D28" s="4" t="s">
        <v>21</v>
      </c>
      <c r="E28" s="9">
        <f>SUM(H28:O28)</f>
        <v>497.08</v>
      </c>
      <c r="F28" s="9">
        <f t="shared" si="0"/>
        <v>296</v>
      </c>
      <c r="G28" s="9">
        <f t="shared" si="1"/>
        <v>201.07999999999998</v>
      </c>
      <c r="H28" s="8">
        <v>100</v>
      </c>
      <c r="I28" s="8">
        <v>100</v>
      </c>
      <c r="J28" s="8">
        <v>32</v>
      </c>
      <c r="K28" s="8">
        <v>64</v>
      </c>
      <c r="L28" s="8">
        <v>100</v>
      </c>
      <c r="M28" s="8">
        <v>64</v>
      </c>
      <c r="N28" s="8">
        <v>0</v>
      </c>
      <c r="O28" s="9">
        <v>37.08</v>
      </c>
    </row>
    <row r="29" spans="1:15" ht="15" x14ac:dyDescent="0.2">
      <c r="A29" s="4">
        <f t="shared" si="2"/>
        <v>28</v>
      </c>
      <c r="B29" s="4" t="s">
        <v>62</v>
      </c>
      <c r="C29" s="4">
        <v>11</v>
      </c>
      <c r="D29" s="4" t="s">
        <v>63</v>
      </c>
      <c r="E29" s="9">
        <f>SUM(H29:O29)</f>
        <v>479.68</v>
      </c>
      <c r="F29" s="9">
        <f t="shared" si="0"/>
        <v>296</v>
      </c>
      <c r="G29" s="9">
        <f t="shared" si="1"/>
        <v>183.68</v>
      </c>
      <c r="H29" s="8">
        <v>100</v>
      </c>
      <c r="I29" s="8">
        <v>100</v>
      </c>
      <c r="J29" s="8">
        <v>32</v>
      </c>
      <c r="K29" s="8">
        <v>64</v>
      </c>
      <c r="L29" s="8">
        <v>100</v>
      </c>
      <c r="M29" s="8">
        <v>32</v>
      </c>
      <c r="N29" s="8">
        <v>20</v>
      </c>
      <c r="O29" s="9">
        <v>31.68</v>
      </c>
    </row>
    <row r="30" spans="1:15" ht="15" x14ac:dyDescent="0.2">
      <c r="A30" s="4">
        <f t="shared" si="2"/>
        <v>29</v>
      </c>
      <c r="B30" s="4" t="s">
        <v>48</v>
      </c>
      <c r="C30" s="4">
        <v>11</v>
      </c>
      <c r="D30" s="4" t="s">
        <v>47</v>
      </c>
      <c r="E30" s="9">
        <f>SUM(H30:O30)</f>
        <v>472.08</v>
      </c>
      <c r="F30" s="9">
        <f t="shared" si="0"/>
        <v>250</v>
      </c>
      <c r="G30" s="9">
        <f t="shared" si="1"/>
        <v>222.07999999999998</v>
      </c>
      <c r="H30" s="8">
        <v>100</v>
      </c>
      <c r="I30" s="8">
        <v>100</v>
      </c>
      <c r="J30" s="8">
        <v>15</v>
      </c>
      <c r="K30" s="8">
        <v>35</v>
      </c>
      <c r="L30" s="8">
        <v>100</v>
      </c>
      <c r="M30" s="8">
        <v>32</v>
      </c>
      <c r="N30" s="8">
        <v>20</v>
      </c>
      <c r="O30" s="9">
        <v>70.08</v>
      </c>
    </row>
    <row r="31" spans="1:15" ht="15" x14ac:dyDescent="0.2">
      <c r="A31" s="4">
        <f t="shared" si="2"/>
        <v>30</v>
      </c>
      <c r="B31" s="4" t="s">
        <v>44</v>
      </c>
      <c r="C31" s="4">
        <v>11</v>
      </c>
      <c r="D31" s="4" t="s">
        <v>40</v>
      </c>
      <c r="E31" s="9">
        <f>SUM(H31:O31)</f>
        <v>468.9</v>
      </c>
      <c r="F31" s="9">
        <f t="shared" si="0"/>
        <v>267</v>
      </c>
      <c r="G31" s="9">
        <f t="shared" si="1"/>
        <v>201.9</v>
      </c>
      <c r="H31" s="8">
        <v>100</v>
      </c>
      <c r="I31" s="8">
        <v>100</v>
      </c>
      <c r="J31" s="8">
        <v>32</v>
      </c>
      <c r="K31" s="8">
        <v>35</v>
      </c>
      <c r="L31" s="8">
        <v>100</v>
      </c>
      <c r="M31" s="8">
        <v>48</v>
      </c>
      <c r="N31" s="8">
        <v>0</v>
      </c>
      <c r="O31" s="9">
        <v>53.9</v>
      </c>
    </row>
    <row r="32" spans="1:15" ht="15" x14ac:dyDescent="0.2">
      <c r="A32" s="4">
        <f t="shared" si="2"/>
        <v>31</v>
      </c>
      <c r="B32" s="4" t="s">
        <v>31</v>
      </c>
      <c r="C32" s="4">
        <v>11</v>
      </c>
      <c r="D32" s="4" t="s">
        <v>30</v>
      </c>
      <c r="E32" s="9">
        <f>SUM(H32:O32)</f>
        <v>441.48</v>
      </c>
      <c r="F32" s="9">
        <f t="shared" si="0"/>
        <v>207</v>
      </c>
      <c r="G32" s="9">
        <f t="shared" si="1"/>
        <v>234.48</v>
      </c>
      <c r="H32" s="8">
        <v>100</v>
      </c>
      <c r="I32" s="8">
        <v>100</v>
      </c>
      <c r="J32" s="8">
        <v>0</v>
      </c>
      <c r="K32" s="8">
        <v>7</v>
      </c>
      <c r="L32" s="8">
        <v>100</v>
      </c>
      <c r="M32" s="8">
        <v>80</v>
      </c>
      <c r="N32" s="8">
        <v>0</v>
      </c>
      <c r="O32" s="9">
        <v>54.48</v>
      </c>
    </row>
    <row r="33" spans="1:15" ht="15" x14ac:dyDescent="0.2">
      <c r="A33" s="4">
        <f t="shared" si="2"/>
        <v>32</v>
      </c>
      <c r="B33" s="4" t="s">
        <v>19</v>
      </c>
      <c r="C33" s="4">
        <v>11</v>
      </c>
      <c r="D33" s="4" t="s">
        <v>12</v>
      </c>
      <c r="E33" s="9">
        <f>SUM(H33:O33)</f>
        <v>436.48</v>
      </c>
      <c r="F33" s="9">
        <f t="shared" si="0"/>
        <v>220</v>
      </c>
      <c r="G33" s="9">
        <f t="shared" si="1"/>
        <v>216.48000000000002</v>
      </c>
      <c r="H33" s="8">
        <v>100</v>
      </c>
      <c r="I33" s="8">
        <v>56</v>
      </c>
      <c r="J33" s="10" t="s">
        <v>64</v>
      </c>
      <c r="K33" s="8">
        <v>64</v>
      </c>
      <c r="L33" s="8">
        <v>100</v>
      </c>
      <c r="M33" s="8">
        <v>32</v>
      </c>
      <c r="N33" s="8">
        <v>20</v>
      </c>
      <c r="O33" s="9">
        <v>64.48</v>
      </c>
    </row>
    <row r="34" spans="1:15" ht="15" x14ac:dyDescent="0.2">
      <c r="A34" s="4">
        <f t="shared" si="2"/>
        <v>33</v>
      </c>
      <c r="B34" s="4" t="s">
        <v>49</v>
      </c>
      <c r="C34" s="4">
        <v>11</v>
      </c>
      <c r="D34" s="4" t="s">
        <v>47</v>
      </c>
      <c r="E34" s="9">
        <f>SUM(H34:O34)</f>
        <v>409.67</v>
      </c>
      <c r="F34" s="9">
        <f t="shared" si="0"/>
        <v>282</v>
      </c>
      <c r="G34" s="9">
        <f t="shared" si="1"/>
        <v>127.67</v>
      </c>
      <c r="H34" s="8">
        <v>100</v>
      </c>
      <c r="I34" s="8">
        <v>100</v>
      </c>
      <c r="J34" s="8">
        <v>47</v>
      </c>
      <c r="K34" s="8">
        <v>35</v>
      </c>
      <c r="L34" s="8">
        <v>100</v>
      </c>
      <c r="M34" s="8">
        <v>16</v>
      </c>
      <c r="N34" s="10" t="s">
        <v>64</v>
      </c>
      <c r="O34" s="9">
        <v>11.67</v>
      </c>
    </row>
    <row r="35" spans="1:15" ht="15" x14ac:dyDescent="0.2">
      <c r="A35" s="4">
        <f t="shared" si="2"/>
        <v>34</v>
      </c>
      <c r="B35" s="4" t="s">
        <v>16</v>
      </c>
      <c r="C35" s="4">
        <v>11</v>
      </c>
      <c r="D35" s="4" t="s">
        <v>12</v>
      </c>
      <c r="E35" s="9">
        <f>SUM(H35:O35)</f>
        <v>389.15999999999997</v>
      </c>
      <c r="F35" s="9">
        <f t="shared" si="0"/>
        <v>176</v>
      </c>
      <c r="G35" s="9">
        <f t="shared" si="1"/>
        <v>213.16</v>
      </c>
      <c r="H35" s="8">
        <v>100</v>
      </c>
      <c r="I35" s="8">
        <v>41</v>
      </c>
      <c r="J35" s="10" t="s">
        <v>64</v>
      </c>
      <c r="K35" s="8">
        <v>35</v>
      </c>
      <c r="L35" s="8">
        <v>100</v>
      </c>
      <c r="M35" s="8">
        <v>32</v>
      </c>
      <c r="N35" s="10" t="s">
        <v>64</v>
      </c>
      <c r="O35" s="9">
        <v>81.16</v>
      </c>
    </row>
    <row r="36" spans="1:15" ht="15" x14ac:dyDescent="0.2">
      <c r="A36" s="4">
        <f t="shared" si="2"/>
        <v>35</v>
      </c>
      <c r="B36" s="4" t="s">
        <v>67</v>
      </c>
      <c r="C36" s="4">
        <v>11</v>
      </c>
      <c r="D36" s="4" t="s">
        <v>63</v>
      </c>
      <c r="E36" s="9">
        <f>SUM(H36:O36)</f>
        <v>383</v>
      </c>
      <c r="F36" s="9">
        <f t="shared" si="0"/>
        <v>207</v>
      </c>
      <c r="G36" s="9">
        <f t="shared" si="1"/>
        <v>176</v>
      </c>
      <c r="H36" s="8">
        <v>100</v>
      </c>
      <c r="I36" s="8">
        <v>100</v>
      </c>
      <c r="J36" s="8">
        <v>0</v>
      </c>
      <c r="K36" s="8">
        <v>7</v>
      </c>
      <c r="L36" s="8">
        <v>100</v>
      </c>
      <c r="M36" s="8">
        <v>16</v>
      </c>
      <c r="N36" s="8">
        <v>20</v>
      </c>
      <c r="O36" s="9">
        <v>40</v>
      </c>
    </row>
    <row r="37" spans="1:15" ht="15" x14ac:dyDescent="0.2">
      <c r="A37" s="4">
        <f t="shared" si="2"/>
        <v>36</v>
      </c>
      <c r="B37" s="4" t="s">
        <v>39</v>
      </c>
      <c r="C37" s="4">
        <v>11</v>
      </c>
      <c r="D37" s="4" t="s">
        <v>40</v>
      </c>
      <c r="E37" s="9">
        <f>SUM(H37:O37)</f>
        <v>373.45</v>
      </c>
      <c r="F37" s="9">
        <f t="shared" si="0"/>
        <v>163</v>
      </c>
      <c r="G37" s="9">
        <f t="shared" si="1"/>
        <v>210.45</v>
      </c>
      <c r="H37" s="8">
        <v>100</v>
      </c>
      <c r="I37" s="8">
        <v>41</v>
      </c>
      <c r="J37" s="8">
        <v>15</v>
      </c>
      <c r="K37" s="8">
        <v>7</v>
      </c>
      <c r="L37" s="8">
        <v>100</v>
      </c>
      <c r="M37" s="8">
        <v>48</v>
      </c>
      <c r="N37" s="8">
        <v>20</v>
      </c>
      <c r="O37" s="9">
        <v>42.45</v>
      </c>
    </row>
    <row r="38" spans="1:15" ht="15" x14ac:dyDescent="0.2">
      <c r="A38" s="4">
        <f t="shared" si="2"/>
        <v>37</v>
      </c>
      <c r="B38" s="4" t="s">
        <v>25</v>
      </c>
      <c r="C38" s="4">
        <v>11</v>
      </c>
      <c r="D38" s="4" t="s">
        <v>21</v>
      </c>
      <c r="E38" s="9">
        <f>SUM(H38:O38)</f>
        <v>363.39</v>
      </c>
      <c r="F38" s="9">
        <f t="shared" si="0"/>
        <v>207</v>
      </c>
      <c r="G38" s="9">
        <f t="shared" si="1"/>
        <v>156.38999999999999</v>
      </c>
      <c r="H38" s="8">
        <v>100</v>
      </c>
      <c r="I38" s="8">
        <v>100</v>
      </c>
      <c r="J38" s="8">
        <v>0</v>
      </c>
      <c r="K38" s="8">
        <v>7</v>
      </c>
      <c r="L38" s="8">
        <v>100</v>
      </c>
      <c r="M38" s="8">
        <v>16</v>
      </c>
      <c r="N38" s="8">
        <v>20</v>
      </c>
      <c r="O38" s="9">
        <v>20.39</v>
      </c>
    </row>
    <row r="39" spans="1:15" ht="15" x14ac:dyDescent="0.2">
      <c r="A39" s="4">
        <f t="shared" si="2"/>
        <v>38</v>
      </c>
      <c r="B39" s="4" t="s">
        <v>28</v>
      </c>
      <c r="C39" s="4">
        <v>11</v>
      </c>
      <c r="D39" s="4" t="s">
        <v>21</v>
      </c>
      <c r="E39" s="9">
        <f>SUM(H39:O39)</f>
        <v>347.7</v>
      </c>
      <c r="F39" s="9">
        <f t="shared" si="0"/>
        <v>207</v>
      </c>
      <c r="G39" s="9">
        <f t="shared" si="1"/>
        <v>140.69999999999999</v>
      </c>
      <c r="H39" s="8">
        <v>100</v>
      </c>
      <c r="I39" s="8">
        <v>100</v>
      </c>
      <c r="J39" s="8">
        <v>0</v>
      </c>
      <c r="K39" s="8">
        <v>7</v>
      </c>
      <c r="L39" s="8">
        <v>100</v>
      </c>
      <c r="M39" s="8">
        <v>16</v>
      </c>
      <c r="N39" s="8">
        <v>20</v>
      </c>
      <c r="O39" s="9">
        <v>4.7</v>
      </c>
    </row>
    <row r="40" spans="1:15" ht="15" x14ac:dyDescent="0.2">
      <c r="A40" s="4">
        <f t="shared" si="2"/>
        <v>39</v>
      </c>
      <c r="B40" s="4" t="s">
        <v>60</v>
      </c>
      <c r="C40" s="4">
        <v>11</v>
      </c>
      <c r="D40" s="4" t="s">
        <v>56</v>
      </c>
      <c r="E40" s="9">
        <f>SUM(H40:O40)</f>
        <v>347</v>
      </c>
      <c r="F40" s="9">
        <f t="shared" si="0"/>
        <v>207</v>
      </c>
      <c r="G40" s="9">
        <f t="shared" si="1"/>
        <v>140</v>
      </c>
      <c r="H40" s="8">
        <v>100</v>
      </c>
      <c r="I40" s="8">
        <v>100</v>
      </c>
      <c r="J40" s="8">
        <v>0</v>
      </c>
      <c r="K40" s="8">
        <v>7</v>
      </c>
      <c r="L40" s="8">
        <v>100</v>
      </c>
      <c r="M40" s="8">
        <v>32</v>
      </c>
      <c r="N40" s="8">
        <v>8</v>
      </c>
      <c r="O40" s="11" t="s">
        <v>64</v>
      </c>
    </row>
    <row r="41" spans="1:15" ht="15" x14ac:dyDescent="0.2">
      <c r="A41" s="4">
        <f t="shared" si="2"/>
        <v>40</v>
      </c>
      <c r="B41" s="4" t="s">
        <v>55</v>
      </c>
      <c r="C41" s="4">
        <v>11</v>
      </c>
      <c r="D41" s="4" t="s">
        <v>56</v>
      </c>
      <c r="E41" s="9">
        <f>SUM(H41:O41)</f>
        <v>337</v>
      </c>
      <c r="F41" s="9">
        <f t="shared" si="0"/>
        <v>205</v>
      </c>
      <c r="G41" s="9">
        <f t="shared" si="1"/>
        <v>132</v>
      </c>
      <c r="H41" s="8">
        <v>100</v>
      </c>
      <c r="I41" s="8">
        <v>41</v>
      </c>
      <c r="J41" s="10" t="s">
        <v>64</v>
      </c>
      <c r="K41" s="8">
        <v>64</v>
      </c>
      <c r="L41" s="8">
        <v>100</v>
      </c>
      <c r="M41" s="8">
        <v>32</v>
      </c>
      <c r="N41" s="8">
        <v>0</v>
      </c>
      <c r="O41" s="11" t="s">
        <v>64</v>
      </c>
    </row>
    <row r="42" spans="1:15" ht="15" x14ac:dyDescent="0.2">
      <c r="A42" s="4">
        <f t="shared" si="2"/>
        <v>41</v>
      </c>
      <c r="B42" s="4" t="s">
        <v>15</v>
      </c>
      <c r="C42" s="4">
        <v>11</v>
      </c>
      <c r="D42" s="4" t="s">
        <v>12</v>
      </c>
      <c r="E42" s="9">
        <f>SUM(H42:O42)</f>
        <v>326.93</v>
      </c>
      <c r="F42" s="9">
        <f t="shared" si="0"/>
        <v>242</v>
      </c>
      <c r="G42" s="9">
        <f t="shared" si="1"/>
        <v>84.93</v>
      </c>
      <c r="H42" s="8">
        <v>100</v>
      </c>
      <c r="I42" s="8">
        <v>100</v>
      </c>
      <c r="J42" s="8">
        <v>7</v>
      </c>
      <c r="K42" s="8">
        <v>35</v>
      </c>
      <c r="L42" s="8">
        <v>36</v>
      </c>
      <c r="M42" s="8">
        <v>48</v>
      </c>
      <c r="N42" s="8">
        <v>0</v>
      </c>
      <c r="O42" s="9">
        <v>0.93</v>
      </c>
    </row>
    <row r="43" spans="1:15" ht="15" x14ac:dyDescent="0.2">
      <c r="A43" s="4">
        <f t="shared" si="2"/>
        <v>42</v>
      </c>
      <c r="B43" s="4" t="s">
        <v>61</v>
      </c>
      <c r="C43" s="4">
        <v>11</v>
      </c>
      <c r="D43" s="4" t="s">
        <v>56</v>
      </c>
      <c r="E43" s="9">
        <f>SUM(H43:O43)</f>
        <v>302.34000000000003</v>
      </c>
      <c r="F43" s="9">
        <f t="shared" si="0"/>
        <v>207</v>
      </c>
      <c r="G43" s="9">
        <f t="shared" si="1"/>
        <v>95.34</v>
      </c>
      <c r="H43" s="8">
        <v>100</v>
      </c>
      <c r="I43" s="8">
        <v>100</v>
      </c>
      <c r="J43" s="8">
        <v>0</v>
      </c>
      <c r="K43" s="8">
        <v>7</v>
      </c>
      <c r="L43" s="8">
        <v>14</v>
      </c>
      <c r="M43" s="8">
        <v>16</v>
      </c>
      <c r="N43" s="10" t="s">
        <v>64</v>
      </c>
      <c r="O43" s="9">
        <v>65.34</v>
      </c>
    </row>
    <row r="44" spans="1:15" ht="15" x14ac:dyDescent="0.2">
      <c r="A44" s="4">
        <f t="shared" si="2"/>
        <v>43</v>
      </c>
      <c r="B44" s="4" t="s">
        <v>29</v>
      </c>
      <c r="C44" s="4">
        <v>11</v>
      </c>
      <c r="D44" s="4" t="s">
        <v>30</v>
      </c>
      <c r="E44" s="9">
        <f>SUM(H44:O44)</f>
        <v>253.69</v>
      </c>
      <c r="F44" s="9">
        <f t="shared" si="0"/>
        <v>207</v>
      </c>
      <c r="G44" s="9">
        <f t="shared" si="1"/>
        <v>46.69</v>
      </c>
      <c r="H44" s="8">
        <v>100</v>
      </c>
      <c r="I44" s="8">
        <v>100</v>
      </c>
      <c r="J44" s="8">
        <v>0</v>
      </c>
      <c r="K44" s="8">
        <v>7</v>
      </c>
      <c r="L44" s="8">
        <v>0</v>
      </c>
      <c r="M44" s="8">
        <v>32</v>
      </c>
      <c r="N44" s="8">
        <v>0</v>
      </c>
      <c r="O44" s="9">
        <v>14.69</v>
      </c>
    </row>
    <row r="45" spans="1:15" ht="15" x14ac:dyDescent="0.2">
      <c r="A45" s="4">
        <f t="shared" si="2"/>
        <v>44</v>
      </c>
      <c r="B45" s="4" t="s">
        <v>58</v>
      </c>
      <c r="C45" s="4">
        <v>11</v>
      </c>
      <c r="D45" s="4" t="s">
        <v>56</v>
      </c>
      <c r="E45" s="9">
        <f>SUM(H45:O45)</f>
        <v>248.13</v>
      </c>
      <c r="F45" s="9">
        <f t="shared" si="0"/>
        <v>107</v>
      </c>
      <c r="G45" s="9">
        <f t="shared" si="1"/>
        <v>141.13</v>
      </c>
      <c r="H45" s="8">
        <v>100</v>
      </c>
      <c r="I45" s="8">
        <v>0</v>
      </c>
      <c r="J45" s="10" t="s">
        <v>64</v>
      </c>
      <c r="K45" s="8">
        <v>7</v>
      </c>
      <c r="L45" s="8">
        <v>100</v>
      </c>
      <c r="M45" s="8">
        <v>16</v>
      </c>
      <c r="N45" s="8">
        <v>0</v>
      </c>
      <c r="O45" s="9">
        <v>25.13</v>
      </c>
    </row>
    <row r="46" spans="1:15" ht="15" x14ac:dyDescent="0.2">
      <c r="A46" s="4">
        <f t="shared" si="2"/>
        <v>45</v>
      </c>
      <c r="B46" s="4" t="s">
        <v>59</v>
      </c>
      <c r="C46" s="4">
        <v>11</v>
      </c>
      <c r="D46" s="4" t="s">
        <v>56</v>
      </c>
      <c r="E46" s="9">
        <f>SUM(H46:O46)</f>
        <v>244</v>
      </c>
      <c r="F46" s="9">
        <f t="shared" si="0"/>
        <v>100</v>
      </c>
      <c r="G46" s="9">
        <f t="shared" si="1"/>
        <v>144</v>
      </c>
      <c r="H46" s="8">
        <v>100</v>
      </c>
      <c r="I46" s="8">
        <v>0</v>
      </c>
      <c r="J46" s="10" t="s">
        <v>64</v>
      </c>
      <c r="K46" s="10" t="s">
        <v>64</v>
      </c>
      <c r="L46" s="8">
        <v>100</v>
      </c>
      <c r="M46" s="8">
        <v>16</v>
      </c>
      <c r="N46" s="8">
        <v>8</v>
      </c>
      <c r="O46" s="9">
        <v>20</v>
      </c>
    </row>
    <row r="47" spans="1:15" ht="15" x14ac:dyDescent="0.2">
      <c r="A47" s="4">
        <f t="shared" si="2"/>
        <v>46</v>
      </c>
      <c r="B47" s="4" t="s">
        <v>11</v>
      </c>
      <c r="C47" s="4">
        <v>11</v>
      </c>
      <c r="D47" s="4" t="s">
        <v>12</v>
      </c>
      <c r="E47" s="9">
        <f>SUM(H47:O47)</f>
        <v>243</v>
      </c>
      <c r="F47" s="9">
        <f t="shared" si="0"/>
        <v>107</v>
      </c>
      <c r="G47" s="9">
        <f t="shared" si="1"/>
        <v>136</v>
      </c>
      <c r="H47" s="8">
        <v>100</v>
      </c>
      <c r="I47" s="10" t="s">
        <v>64</v>
      </c>
      <c r="J47" s="10" t="s">
        <v>64</v>
      </c>
      <c r="K47" s="8">
        <v>7</v>
      </c>
      <c r="L47" s="8">
        <v>100</v>
      </c>
      <c r="M47" s="8">
        <v>16</v>
      </c>
      <c r="N47" s="10" t="s">
        <v>64</v>
      </c>
      <c r="O47" s="9">
        <v>20</v>
      </c>
    </row>
    <row r="48" spans="1:15" ht="15" x14ac:dyDescent="0.2">
      <c r="A48" s="4">
        <f t="shared" si="2"/>
        <v>47</v>
      </c>
      <c r="B48" s="4" t="s">
        <v>57</v>
      </c>
      <c r="C48" s="4">
        <v>11</v>
      </c>
      <c r="D48" s="4" t="s">
        <v>56</v>
      </c>
      <c r="E48" s="9">
        <f>SUM(H48:O48)</f>
        <v>153</v>
      </c>
      <c r="F48" s="9">
        <f t="shared" si="0"/>
        <v>107</v>
      </c>
      <c r="G48" s="9">
        <f t="shared" si="1"/>
        <v>46</v>
      </c>
      <c r="H48" s="8">
        <v>100</v>
      </c>
      <c r="I48" s="8">
        <v>0</v>
      </c>
      <c r="J48" s="8">
        <v>0</v>
      </c>
      <c r="K48" s="8">
        <v>7</v>
      </c>
      <c r="L48" s="8">
        <v>0</v>
      </c>
      <c r="M48" s="8">
        <v>16</v>
      </c>
      <c r="N48" s="8">
        <v>20</v>
      </c>
      <c r="O48" s="9">
        <v>10</v>
      </c>
    </row>
    <row r="49" spans="1:15" ht="15" x14ac:dyDescent="0.2">
      <c r="A49" s="4">
        <f t="shared" si="2"/>
        <v>48</v>
      </c>
      <c r="B49" s="4" t="s">
        <v>66</v>
      </c>
      <c r="C49" s="4">
        <v>11</v>
      </c>
      <c r="D49" s="4" t="s">
        <v>63</v>
      </c>
      <c r="E49" s="9">
        <f>SUM(H49:O49)</f>
        <v>112.08</v>
      </c>
      <c r="F49" s="9">
        <f t="shared" si="0"/>
        <v>55</v>
      </c>
      <c r="G49" s="9">
        <f t="shared" si="1"/>
        <v>57.08</v>
      </c>
      <c r="H49" s="8">
        <v>48</v>
      </c>
      <c r="I49" s="8" t="s">
        <v>64</v>
      </c>
      <c r="J49" s="8" t="s">
        <v>64</v>
      </c>
      <c r="K49" s="8">
        <v>7</v>
      </c>
      <c r="L49" s="8">
        <v>0</v>
      </c>
      <c r="M49" s="8">
        <v>16</v>
      </c>
      <c r="N49" s="8">
        <v>20</v>
      </c>
      <c r="O49" s="9">
        <v>21.08</v>
      </c>
    </row>
    <row r="51" spans="1:15" x14ac:dyDescent="0.2">
      <c r="A51" s="14" t="s">
        <v>70</v>
      </c>
      <c r="B51" s="15">
        <v>48</v>
      </c>
    </row>
    <row r="52" spans="1:15" x14ac:dyDescent="0.2">
      <c r="A52" s="14" t="s">
        <v>71</v>
      </c>
      <c r="B52" s="15">
        <v>22</v>
      </c>
    </row>
    <row r="53" spans="1:15" x14ac:dyDescent="0.2">
      <c r="A53" s="14" t="s">
        <v>72</v>
      </c>
      <c r="B53" s="15">
        <v>11</v>
      </c>
    </row>
    <row r="54" spans="1:15" x14ac:dyDescent="0.2">
      <c r="A54" s="14" t="s">
        <v>73</v>
      </c>
      <c r="B54" s="15">
        <v>4</v>
      </c>
    </row>
  </sheetData>
  <printOptions horizontalCentered="1"/>
  <pageMargins left="0.39370078740157483" right="0.39370078740157483" top="0.59055118110236227" bottom="0" header="0" footer="0"/>
  <pageSetup paperSize="9" scale="78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Final 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Борунов А.В.</dc:creator>
  <cp:lastModifiedBy>admin</cp:lastModifiedBy>
  <cp:lastPrinted>2020-05-13T18:13:45Z</cp:lastPrinted>
  <dcterms:created xsi:type="dcterms:W3CDTF">2020-05-13T16:51:42Z</dcterms:created>
  <dcterms:modified xsi:type="dcterms:W3CDTF">2020-05-16T07:06:06Z</dcterms:modified>
</cp:coreProperties>
</file>